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e Eduardo Muñoz A\Desktop\"/>
    </mc:Choice>
  </mc:AlternateContent>
  <bookViews>
    <workbookView xWindow="0" yWindow="0" windowWidth="20490" windowHeight="7155"/>
  </bookViews>
  <sheets>
    <sheet name="F-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6" i="1" l="1"/>
  <c r="K56" i="1" s="1"/>
  <c r="K54" i="1"/>
  <c r="I54" i="1"/>
  <c r="I52" i="1"/>
  <c r="O31" i="1"/>
</calcChain>
</file>

<file path=xl/comments1.xml><?xml version="1.0" encoding="utf-8"?>
<comments xmlns="http://schemas.openxmlformats.org/spreadsheetml/2006/main">
  <authors>
    <author>RAMOXXXIII</author>
  </authors>
  <commentList>
    <comment ref="G62" authorId="0" shapeId="0">
      <text>
        <r>
          <rPr>
            <b/>
            <sz val="9"/>
            <color indexed="81"/>
            <rFont val="Tahoma"/>
            <family val="2"/>
          </rPr>
          <t>RAMOXXXIII:
ES EL 50% DEL RECURSO ESTATAL…. 
SEA QUE SE TIENE QUE PAGAR EL OTRO 50% PARA QUE STE GENERE EL 100% DE LA APORTACION ESTATAL</t>
        </r>
      </text>
    </comment>
  </commentList>
</comments>
</file>

<file path=xl/sharedStrings.xml><?xml version="1.0" encoding="utf-8"?>
<sst xmlns="http://schemas.openxmlformats.org/spreadsheetml/2006/main" count="286" uniqueCount="176">
  <si>
    <t>RELACION DE PAGOS OBRA PUBLICA EJERCICIO 2019</t>
  </si>
  <si>
    <t>CONTSTRUCTORA</t>
  </si>
  <si>
    <t>OBRA O ACCION</t>
  </si>
  <si>
    <t>No. CONTRATO</t>
  </si>
  <si>
    <t>MONTO CONTRATADO</t>
  </si>
  <si>
    <t>FUENTE DE FINANTO.</t>
  </si>
  <si>
    <t>ESTATAL O FEDERAL</t>
  </si>
  <si>
    <t>ANTICIPO</t>
  </si>
  <si>
    <t>ESTIMACION1</t>
  </si>
  <si>
    <t>ESTIMACION 2</t>
  </si>
  <si>
    <t>ESTIMACION 3</t>
  </si>
  <si>
    <t>ESTIMACION 4</t>
  </si>
  <si>
    <t>ESTIMACION 5</t>
  </si>
  <si>
    <t>ESTIMACION 6</t>
  </si>
  <si>
    <t>ESTIMACION 7</t>
  </si>
  <si>
    <t>ESTIMACION 8</t>
  </si>
  <si>
    <t>ESTIMACION 9</t>
  </si>
  <si>
    <t>ESTIMACION 10</t>
  </si>
  <si>
    <t>ESTIMACION 11</t>
  </si>
  <si>
    <t>ESTIMACION 12</t>
  </si>
  <si>
    <t>ESTIMACION 13</t>
  </si>
  <si>
    <t>ESTIMACION 14</t>
  </si>
  <si>
    <t>ESTIMACION 15</t>
  </si>
  <si>
    <t>SUB-TOTAL</t>
  </si>
  <si>
    <t>TOTAL</t>
  </si>
  <si>
    <t>RESTO PARA FINIQUITAR</t>
  </si>
  <si>
    <t>FECHA DE TERMINO DE CONTRATO</t>
  </si>
  <si>
    <t xml:space="preserve">ESTUDIOS Y PROYECTOS ESPECIALIZADOS DE INGENIERIA SA DE CV </t>
  </si>
  <si>
    <t>PROYECTO EJECUTIVO DE DRENAJE SANITARIO EN ZONA DE ATENCION PRIORITARIA AGEB 0172</t>
  </si>
  <si>
    <t>OPM-MD/2019-003</t>
  </si>
  <si>
    <t>FECHA</t>
  </si>
  <si>
    <t>FAIS 2019</t>
  </si>
  <si>
    <t>PROYECTO EJECUTIVO DE DRENAJE SANITARIO EN ZONA DE ATENCION PRIORITARIA AGEB 0187</t>
  </si>
  <si>
    <t>OPM-MD/2019-005</t>
  </si>
  <si>
    <t>OPM-MD/2019-002</t>
  </si>
  <si>
    <t>OPM-MD/2019-004</t>
  </si>
  <si>
    <t>PROYECTO EJECUTIVO DE DRENAJE SANITARIO EN SAN JUAN DE LA PUERTA</t>
  </si>
  <si>
    <t>OPM-MD/2019-012</t>
  </si>
  <si>
    <t>12/04.2019</t>
  </si>
  <si>
    <t>CUATRO PROYECTOS DE PAVIMENTACION DE CALLES EN LA COLONIA HIDALGO 2ETAPA</t>
  </si>
  <si>
    <t>OPM-MD/2019-009</t>
  </si>
  <si>
    <t>PROYECTO EJECUTIVO DE SISTEMA DE AGUA POTABLE EN SAN JOSE DE OTATES</t>
  </si>
  <si>
    <t>OPM-MD/2019-010</t>
  </si>
  <si>
    <t>DESARROLLADORA DCC SA DE CV</t>
  </si>
  <si>
    <t>PAVIMENTACION DE CALLEJON GALVAN 2 ETAPA COL CENTRO</t>
  </si>
  <si>
    <t>OPM-MD/2019-021</t>
  </si>
  <si>
    <t>14.06.2019</t>
  </si>
  <si>
    <t>28.06.2019</t>
  </si>
  <si>
    <t>19.07.2019</t>
  </si>
  <si>
    <t>30.08.2019</t>
  </si>
  <si>
    <t>JORGE IVAN ENRIQUEZ RUTEAGA</t>
  </si>
  <si>
    <t>PAVIMENTACION DE CALLE SIN NOMBRE 2 COL HIDALGO</t>
  </si>
  <si>
    <t>OPM-MD/2019-018</t>
  </si>
  <si>
    <t>07.06.2019</t>
  </si>
  <si>
    <t>12.06.2019</t>
  </si>
  <si>
    <t>REHABILITACION DE POZOS EN VARIAS COMUNIDADES</t>
  </si>
  <si>
    <t>OPM-MD/2019-016</t>
  </si>
  <si>
    <t>RED DE DRENAJE CALLE SIN NOMBRE 2 COL HIDALGO EN CIUDAD MANUEL DOBLADO</t>
  </si>
  <si>
    <t>OPM-MD/2019-026</t>
  </si>
  <si>
    <t>12.07.2019</t>
  </si>
  <si>
    <t>RED DE AGUA POTABLE CALLE SIN NOMBRE 2 COL HIDALGO EN CIUDAD MANUEL DOBLADO</t>
  </si>
  <si>
    <t>OPM-MD/2019-025</t>
  </si>
  <si>
    <t>RED DE AGUA POTABLE CALLE SIN NOMBRE 2 COL HIDALGO ENCIUDAD MANUEL DOBLADO</t>
  </si>
  <si>
    <t xml:space="preserve">OPM-MD/2019-025-01 </t>
  </si>
  <si>
    <t>06.09.2019</t>
  </si>
  <si>
    <t xml:space="preserve"> </t>
  </si>
  <si>
    <t>SEGUNDA ASIGNACION</t>
  </si>
  <si>
    <t>MARCELINO MANRIQUEZ CISNEROS</t>
  </si>
  <si>
    <t>PAVIMENTACION CALLE NUEVA EN COL. OJO DE AGUA 1ERA ETAPACABECERA MUNICIPAL</t>
  </si>
  <si>
    <t>OPM-MD/2019-019</t>
  </si>
  <si>
    <t>02.08.2019</t>
  </si>
  <si>
    <t>16.08.2019</t>
  </si>
  <si>
    <t>23.08.2019</t>
  </si>
  <si>
    <t>15.10.2019</t>
  </si>
  <si>
    <t>01.11/2019</t>
  </si>
  <si>
    <t>RED DE DRENAJE CALLE NUEVA EN COL OJO DE AGUA CABECERA MUNICIPAL</t>
  </si>
  <si>
    <t>OPM-MD/2019-028</t>
  </si>
  <si>
    <t>11.10.2019</t>
  </si>
  <si>
    <t>21.10.2019</t>
  </si>
  <si>
    <t>RED DE AGUA POTABLE CALLE NUEVA COL. OJO DE AGUA ENCIUDAD MANUEL DOBLADO</t>
  </si>
  <si>
    <t>OPM-MD/2019-027</t>
  </si>
  <si>
    <t>26.07.2019</t>
  </si>
  <si>
    <t>JESUS ENRIQUE REYNOSO BOLAÑOS</t>
  </si>
  <si>
    <t>AMPLIACION DE RED ELECTRIFICACION EN LA LOCALIDAD LAS PALMAS</t>
  </si>
  <si>
    <t>OPM-MD/2019-017</t>
  </si>
  <si>
    <t>AMPLIACION DE RED ELECTRIFICACION EN LA LOCALIDAD LA TORRECILLA</t>
  </si>
  <si>
    <t>OPM-MD/2019-033</t>
  </si>
  <si>
    <t>09.08.2019</t>
  </si>
  <si>
    <t>AMPLIACION DE RED ELECTRIFICACION EN LA LOCALIDAD DE EL SITIO DE MARAVILLAS</t>
  </si>
  <si>
    <t>OPM-MD/2019-034</t>
  </si>
  <si>
    <t>20.09.2019</t>
  </si>
  <si>
    <t>AMPLIACION DE RED ELECTRICA EN EL TIRO AL BLANCO EN MANUEL DOBLADO</t>
  </si>
  <si>
    <t>OPM-MD/2019-037</t>
  </si>
  <si>
    <t>ALUMBRADO PARA EL CAMINOI DE FUTBOL SOCCER (CAMPO 1) EN LOS CAMPOS MUNICIPAL EN  CIUDAD MANUEL DOBLADO</t>
  </si>
  <si>
    <t>OPM-MD/2019-036</t>
  </si>
  <si>
    <t>17.09.2019</t>
  </si>
  <si>
    <t xml:space="preserve">SOLO PAGAR 74984.68 DE FONDO 1 </t>
  </si>
  <si>
    <t>REC EST CONV CODE GTO/AJ/2061/19</t>
  </si>
  <si>
    <t>MEJORAMIENTO DE ALUMBRADO PUBLICO EN LA COLONIA HIDALGO EN MANUEL DOBLADO</t>
  </si>
  <si>
    <t>OPM-MD/2018-071-01</t>
  </si>
  <si>
    <t>22.07.2019</t>
  </si>
  <si>
    <t>ELECTRIFICACION CALLEJON GALVAN EN MANUEL DOBLADO</t>
  </si>
  <si>
    <t>OPM-MD/2019-054</t>
  </si>
  <si>
    <t>01.011.2019</t>
  </si>
  <si>
    <t>J JESUS CERRILLO</t>
  </si>
  <si>
    <t>CAMINOS RURALES SACACOSECHAS PAQUETE 2</t>
  </si>
  <si>
    <t>OPM-MD/2019-024</t>
  </si>
  <si>
    <t xml:space="preserve">FAIS 2019 25% </t>
  </si>
  <si>
    <t>PAGADO NO MAS DE FONDO 1</t>
  </si>
  <si>
    <t>SOLO RESTA</t>
  </si>
  <si>
    <t>APORT BENEF 25 %</t>
  </si>
  <si>
    <t>24.07.2019</t>
  </si>
  <si>
    <t>17.10.2019</t>
  </si>
  <si>
    <t>SDAYR 50%</t>
  </si>
  <si>
    <t>JOSE ANTONIO CERRILLO RAMOS</t>
  </si>
  <si>
    <t>REHABILITACION DE CAMINOS SACACOSECHAS PAQUETE 1</t>
  </si>
  <si>
    <t>OPM-MD/2019-023</t>
  </si>
  <si>
    <t>25.10.2019</t>
  </si>
  <si>
    <t>ESTADO 50%</t>
  </si>
  <si>
    <t xml:space="preserve">CONVENIO CEAG </t>
  </si>
  <si>
    <t>PERFORACION DE POZO PROFUNDO PARA EL SISTEMA DE AGUA POTABLE EN LA LOCALIDAD DE SAN PABLO</t>
  </si>
  <si>
    <t>CONVENIO -MANUEL DOBLADO-RURAL-2019-022</t>
  </si>
  <si>
    <t>APORT ESTATAL 50%</t>
  </si>
  <si>
    <t>APORT MUNICIPAL 50% FAIS 2019</t>
  </si>
  <si>
    <t>JOSE LUIS DOMINGUEZ</t>
  </si>
  <si>
    <t>CAPTEMOS AGUA 2019 BORDERIA</t>
  </si>
  <si>
    <t>CONVENIO NO. FIBIR/BORD/CMD/2019-073</t>
  </si>
  <si>
    <t>17.04.2019</t>
  </si>
  <si>
    <t>FAIS 25 %</t>
  </si>
  <si>
    <t>SE DEBE 300,000 A FONDO UNO</t>
  </si>
  <si>
    <t>05.07.2019</t>
  </si>
  <si>
    <t>26.09.2019</t>
  </si>
  <si>
    <t>BENEFICIARIOS 25%</t>
  </si>
  <si>
    <t>ESTATAL 50 %</t>
  </si>
  <si>
    <t>GRUPO RYXSHEM SA DE CV</t>
  </si>
  <si>
    <t>REHABILITACION DE CAMINOS SACACOSECHAS EL CHARCON</t>
  </si>
  <si>
    <t>OPM-MD/2019-032</t>
  </si>
  <si>
    <t xml:space="preserve">FAIS </t>
  </si>
  <si>
    <t>POR ASIGNAR</t>
  </si>
  <si>
    <t>SDI CONSULTORES Y PROYECTOS SA DE CV</t>
  </si>
  <si>
    <t>ESTUFA ECOLOGICA PARA VIVIENDA</t>
  </si>
  <si>
    <t>MMD 1821 2019 489</t>
  </si>
  <si>
    <t>27.08.2019</t>
  </si>
  <si>
    <t>03.10.2019</t>
  </si>
  <si>
    <t>LABORATORIO DE ARQUITECTURA METROPOLITANA SA DE CV</t>
  </si>
  <si>
    <t>SUMINISTRO Y COLOCACION DE CALENTADORES SOLARES EN MANUEL DOBLADO</t>
  </si>
  <si>
    <t>OPM-MD/2019-035</t>
  </si>
  <si>
    <t>03.09.2019</t>
  </si>
  <si>
    <t>CONSTRUCTORA RESTAURARQ SA DE CV</t>
  </si>
  <si>
    <t>CONSTRUCCION DE EQUIPAMIENTO BASICO DENTRO DEL PARQUE LAS MUSAS</t>
  </si>
  <si>
    <t>OPM-MD/2019-029</t>
  </si>
  <si>
    <t>21.08.2019</t>
  </si>
  <si>
    <t>10.10.2019</t>
  </si>
  <si>
    <t>ESTATAL 100 %</t>
  </si>
  <si>
    <t>BANCOMER 113297101</t>
  </si>
  <si>
    <t>BARBA Y SALDAÑA CONSTRUCTORA SA DE CV</t>
  </si>
  <si>
    <t>TANQUE METALICO ELEVADO Y REHABILITACION DE LA RED DE DISTRIBUCION EN LA VILLITA</t>
  </si>
  <si>
    <t>MMD/DOP-LSS/PIDMC/TANQUE/VILLITA/2018-046-03</t>
  </si>
  <si>
    <t>PIDMC 2018</t>
  </si>
  <si>
    <t xml:space="preserve">FAIS 2019 </t>
  </si>
  <si>
    <t>DESARROLLADORA SIMILAR SA DE CV</t>
  </si>
  <si>
    <t>REHABILITACION DE CALLES COL HIDALGO 1 ETAPA EN MANUEL DOBLADO</t>
  </si>
  <si>
    <t>OPM-MD/2019-045</t>
  </si>
  <si>
    <t>CONSTRUCCIONES ASFALTOS Y TERRACERIAS SA DE CV</t>
  </si>
  <si>
    <t>OPM-MD/2019-042</t>
  </si>
  <si>
    <t>CONVENIO SEDESHU-GTO-PEMC-08/2019</t>
  </si>
  <si>
    <t>VIALIDADES Y CONSTRUCCIONES ARQUITECTONICAS SA DE CV</t>
  </si>
  <si>
    <t>PAVIMENTACION DE CALLE 4 BITSS MANUEL DOBLADO</t>
  </si>
  <si>
    <t>OPM-MD/2019-043</t>
  </si>
  <si>
    <t>PAVIMENTACIONDE CALLE 4 ,MANUEL DOBLADO</t>
  </si>
  <si>
    <t>OPM-MD/2019-050</t>
  </si>
  <si>
    <t>FERTILIZANTES Y AGROQUIMICOS DE ANDA SA DE CV</t>
  </si>
  <si>
    <t xml:space="preserve">CONTROL DE PLAGAS </t>
  </si>
  <si>
    <t>MMD-1821-2019-614</t>
  </si>
  <si>
    <t>24.10.2019</t>
  </si>
  <si>
    <t>RECURSOS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</si>
</sst>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7">
    <xf numFmtId="0" fontId="0" fillId="0" borderId="0" xfId="0"/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165" fontId="3" fillId="3" borderId="8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3" fillId="3" borderId="9" xfId="1" applyFont="1" applyFill="1" applyBorder="1" applyAlignment="1">
      <alignment horizontal="center" vertical="center" wrapText="1"/>
    </xf>
    <xf numFmtId="165" fontId="3" fillId="3" borderId="10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5" fontId="3" fillId="4" borderId="15" xfId="1" applyFont="1" applyFill="1" applyBorder="1" applyAlignment="1">
      <alignment horizontal="center" vertical="center" wrapText="1"/>
    </xf>
    <xf numFmtId="14" fontId="3" fillId="4" borderId="15" xfId="1" applyNumberFormat="1" applyFont="1" applyFill="1" applyBorder="1" applyAlignment="1">
      <alignment horizontal="center" vertical="center"/>
    </xf>
    <xf numFmtId="14" fontId="3" fillId="5" borderId="15" xfId="1" applyNumberFormat="1" applyFont="1" applyFill="1" applyBorder="1" applyAlignment="1">
      <alignment horizontal="center" vertical="center"/>
    </xf>
    <xf numFmtId="165" fontId="3" fillId="5" borderId="15" xfId="1" applyFont="1" applyFill="1" applyBorder="1" applyAlignment="1">
      <alignment horizontal="center" vertical="center"/>
    </xf>
    <xf numFmtId="14" fontId="3" fillId="5" borderId="16" xfId="1" applyNumberFormat="1" applyFont="1" applyFill="1" applyBorder="1" applyAlignment="1">
      <alignment horizontal="center" vertical="center"/>
    </xf>
    <xf numFmtId="0" fontId="0" fillId="0" borderId="15" xfId="0" applyBorder="1"/>
    <xf numFmtId="165" fontId="0" fillId="0" borderId="15" xfId="1" applyFont="1" applyBorder="1"/>
    <xf numFmtId="165" fontId="1" fillId="0" borderId="15" xfId="1" applyBorder="1"/>
    <xf numFmtId="164" fontId="1" fillId="0" borderId="15" xfId="1" applyNumberFormat="1" applyBorder="1"/>
    <xf numFmtId="165" fontId="1" fillId="0" borderId="15" xfId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0" fillId="0" borderId="16" xfId="0" applyBorder="1"/>
    <xf numFmtId="165" fontId="1" fillId="2" borderId="15" xfId="1" applyFill="1" applyBorder="1" applyAlignment="1">
      <alignment horizontal="center" vertical="center"/>
    </xf>
    <xf numFmtId="165" fontId="0" fillId="0" borderId="15" xfId="0" applyNumberFormat="1" applyBorder="1"/>
    <xf numFmtId="165" fontId="9" fillId="0" borderId="15" xfId="1" applyFont="1" applyBorder="1"/>
    <xf numFmtId="0" fontId="9" fillId="0" borderId="15" xfId="0" applyFont="1" applyBorder="1"/>
    <xf numFmtId="0" fontId="0" fillId="0" borderId="15" xfId="0" applyBorder="1" applyAlignment="1">
      <alignment wrapText="1"/>
    </xf>
    <xf numFmtId="0" fontId="11" fillId="0" borderId="15" xfId="0" applyFont="1" applyBorder="1"/>
    <xf numFmtId="0" fontId="0" fillId="0" borderId="15" xfId="0" applyBorder="1" applyAlignment="1">
      <alignment horizontal="center" vertical="center" wrapText="1"/>
    </xf>
    <xf numFmtId="165" fontId="11" fillId="0" borderId="15" xfId="0" applyNumberFormat="1" applyFont="1" applyBorder="1"/>
    <xf numFmtId="14" fontId="12" fillId="5" borderId="15" xfId="1" applyNumberFormat="1" applyFont="1" applyFill="1" applyBorder="1" applyAlignment="1">
      <alignment horizontal="center" vertical="center"/>
    </xf>
    <xf numFmtId="165" fontId="0" fillId="0" borderId="15" xfId="1" applyFont="1" applyBorder="1" applyAlignment="1">
      <alignment wrapText="1"/>
    </xf>
    <xf numFmtId="165" fontId="2" fillId="0" borderId="15" xfId="0" applyNumberFormat="1" applyFont="1" applyBorder="1"/>
    <xf numFmtId="14" fontId="13" fillId="5" borderId="15" xfId="1" applyNumberFormat="1" applyFont="1" applyFill="1" applyBorder="1" applyAlignment="1">
      <alignment horizontal="center" vertical="center"/>
    </xf>
    <xf numFmtId="14" fontId="3" fillId="0" borderId="15" xfId="1" applyNumberFormat="1" applyFont="1" applyBorder="1" applyAlignment="1">
      <alignment horizontal="center" vertical="center"/>
    </xf>
    <xf numFmtId="165" fontId="3" fillId="0" borderId="15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65" fontId="2" fillId="0" borderId="15" xfId="1" applyFont="1" applyBorder="1"/>
    <xf numFmtId="0" fontId="2" fillId="0" borderId="15" xfId="0" applyFont="1" applyBorder="1"/>
    <xf numFmtId="164" fontId="0" fillId="0" borderId="15" xfId="1" applyNumberFormat="1" applyFont="1" applyBorder="1"/>
    <xf numFmtId="0" fontId="3" fillId="0" borderId="15" xfId="0" applyFont="1" applyBorder="1" applyAlignment="1">
      <alignment horizontal="center" vertical="center" wrapText="1"/>
    </xf>
    <xf numFmtId="165" fontId="3" fillId="0" borderId="15" xfId="1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165" fontId="1" fillId="0" borderId="15" xfId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5" fontId="1" fillId="0" borderId="14" xfId="1" applyBorder="1" applyAlignment="1">
      <alignment horizontal="center" vertical="center"/>
    </xf>
    <xf numFmtId="165" fontId="0" fillId="0" borderId="20" xfId="1" applyFont="1" applyBorder="1" applyAlignment="1">
      <alignment horizontal="center"/>
    </xf>
    <xf numFmtId="165" fontId="0" fillId="0" borderId="21" xfId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5" fontId="0" fillId="0" borderId="20" xfId="1" applyFont="1" applyBorder="1" applyAlignment="1">
      <alignment horizontal="center" vertical="center"/>
    </xf>
    <xf numFmtId="165" fontId="0" fillId="0" borderId="21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165" fontId="0" fillId="0" borderId="23" xfId="1" applyFont="1" applyBorder="1" applyAlignment="1">
      <alignment horizontal="center"/>
    </xf>
    <xf numFmtId="165" fontId="0" fillId="0" borderId="12" xfId="1" applyFont="1" applyBorder="1" applyAlignment="1">
      <alignment horizontal="center"/>
    </xf>
    <xf numFmtId="165" fontId="0" fillId="0" borderId="18" xfId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165" fontId="0" fillId="0" borderId="15" xfId="1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4" xfId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0" fillId="6" borderId="15" xfId="0" applyFill="1" applyBorder="1" applyAlignment="1">
      <alignment horizontal="center"/>
    </xf>
    <xf numFmtId="165" fontId="0" fillId="6" borderId="15" xfId="1" applyFont="1" applyFill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6" borderId="15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"/>
  <sheetViews>
    <sheetView tabSelected="1" workbookViewId="0">
      <selection activeCell="F7" sqref="F7"/>
    </sheetView>
  </sheetViews>
  <sheetFormatPr baseColWidth="10" defaultRowHeight="15" x14ac:dyDescent="0.25"/>
  <cols>
    <col min="1" max="1" width="17" customWidth="1"/>
    <col min="3" max="3" width="17.5703125" customWidth="1"/>
    <col min="4" max="4" width="24.7109375" customWidth="1"/>
    <col min="7" max="7" width="22.7109375" customWidth="1"/>
    <col min="8" max="8" width="24.140625" customWidth="1"/>
    <col min="9" max="9" width="17" customWidth="1"/>
    <col min="11" max="11" width="16" customWidth="1"/>
    <col min="12" max="12" width="17.42578125" customWidth="1"/>
  </cols>
  <sheetData>
    <row r="1" spans="1:26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</row>
    <row r="2" spans="1:26" ht="15.75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45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7" t="s">
        <v>25</v>
      </c>
      <c r="Z3" s="8" t="s">
        <v>26</v>
      </c>
    </row>
    <row r="4" spans="1:26" x14ac:dyDescent="0.25">
      <c r="A4" s="50" t="s">
        <v>27</v>
      </c>
      <c r="B4" s="53" t="s">
        <v>28</v>
      </c>
      <c r="C4" s="55" t="s">
        <v>29</v>
      </c>
      <c r="D4" s="57">
        <v>178141.99</v>
      </c>
      <c r="E4" s="9" t="s">
        <v>30</v>
      </c>
      <c r="F4" s="10"/>
      <c r="G4" s="11"/>
      <c r="H4" s="12">
        <v>43518</v>
      </c>
      <c r="I4" s="12"/>
      <c r="J4" s="12"/>
      <c r="K4" s="12"/>
      <c r="L4" s="1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4"/>
    </row>
    <row r="5" spans="1:26" ht="15.75" thickBot="1" x14ac:dyDescent="0.3">
      <c r="A5" s="51"/>
      <c r="B5" s="54"/>
      <c r="C5" s="56"/>
      <c r="D5" s="57"/>
      <c r="E5" s="15" t="s">
        <v>31</v>
      </c>
      <c r="F5" s="16"/>
      <c r="G5" s="17"/>
      <c r="H5" s="18">
        <v>178141.99</v>
      </c>
      <c r="I5" s="17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9"/>
      <c r="X5" s="19"/>
      <c r="Y5" s="19"/>
      <c r="Z5" s="20"/>
    </row>
    <row r="6" spans="1:26" x14ac:dyDescent="0.25">
      <c r="A6" s="51"/>
      <c r="B6" s="53" t="s">
        <v>32</v>
      </c>
      <c r="C6" s="55" t="s">
        <v>33</v>
      </c>
      <c r="D6" s="58">
        <v>142995.82</v>
      </c>
      <c r="E6" s="9" t="s">
        <v>30</v>
      </c>
      <c r="F6" s="10"/>
      <c r="G6" s="11"/>
      <c r="H6" s="12">
        <v>43518</v>
      </c>
      <c r="I6" s="12"/>
      <c r="J6" s="12"/>
      <c r="K6" s="12"/>
      <c r="L6" s="1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</row>
    <row r="7" spans="1:26" x14ac:dyDescent="0.25">
      <c r="A7" s="51"/>
      <c r="B7" s="54"/>
      <c r="C7" s="55"/>
      <c r="D7" s="59"/>
      <c r="E7" s="15" t="s">
        <v>31</v>
      </c>
      <c r="F7" s="16"/>
      <c r="G7" s="15"/>
      <c r="H7" s="16">
        <v>142995.82</v>
      </c>
      <c r="I7" s="15"/>
      <c r="J7" s="15"/>
      <c r="K7" s="15"/>
      <c r="L7" s="1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1"/>
    </row>
    <row r="8" spans="1:26" x14ac:dyDescent="0.25">
      <c r="A8" s="51"/>
      <c r="B8" s="53" t="s">
        <v>28</v>
      </c>
      <c r="C8" s="60" t="s">
        <v>34</v>
      </c>
      <c r="D8" s="58">
        <v>263653.42</v>
      </c>
      <c r="E8" s="9" t="s">
        <v>30</v>
      </c>
      <c r="F8" s="10"/>
      <c r="G8" s="11"/>
      <c r="H8" s="12">
        <v>43518</v>
      </c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4"/>
    </row>
    <row r="9" spans="1:26" x14ac:dyDescent="0.25">
      <c r="A9" s="51"/>
      <c r="B9" s="54"/>
      <c r="C9" s="61"/>
      <c r="D9" s="59"/>
      <c r="E9" s="15" t="s">
        <v>31</v>
      </c>
      <c r="F9" s="16"/>
      <c r="G9" s="15"/>
      <c r="H9" s="22">
        <v>263653.42</v>
      </c>
      <c r="I9" s="15"/>
      <c r="J9" s="15"/>
      <c r="K9" s="15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1"/>
    </row>
    <row r="10" spans="1:26" x14ac:dyDescent="0.25">
      <c r="A10" s="51"/>
      <c r="B10" s="53" t="s">
        <v>32</v>
      </c>
      <c r="C10" s="60" t="s">
        <v>35</v>
      </c>
      <c r="D10" s="58">
        <v>215960.67</v>
      </c>
      <c r="E10" s="9" t="s">
        <v>30</v>
      </c>
      <c r="F10" s="10"/>
      <c r="G10" s="11"/>
      <c r="H10" s="12">
        <v>43518</v>
      </c>
      <c r="I10" s="12"/>
      <c r="J10" s="12"/>
      <c r="K10" s="12"/>
      <c r="L10" s="1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4"/>
    </row>
    <row r="11" spans="1:26" x14ac:dyDescent="0.25">
      <c r="A11" s="51"/>
      <c r="B11" s="54"/>
      <c r="C11" s="61"/>
      <c r="D11" s="59"/>
      <c r="E11" s="15" t="s">
        <v>31</v>
      </c>
      <c r="F11" s="16"/>
      <c r="G11" s="15"/>
      <c r="H11" s="22">
        <v>215960.67</v>
      </c>
      <c r="I11" s="15"/>
      <c r="J11" s="15"/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1"/>
    </row>
    <row r="12" spans="1:26" x14ac:dyDescent="0.25">
      <c r="A12" s="51"/>
      <c r="B12" s="53" t="s">
        <v>36</v>
      </c>
      <c r="C12" s="60" t="s">
        <v>37</v>
      </c>
      <c r="D12" s="58">
        <v>699303.36</v>
      </c>
      <c r="E12" s="9" t="s">
        <v>30</v>
      </c>
      <c r="F12" s="10"/>
      <c r="G12" s="11"/>
      <c r="H12" s="12" t="s">
        <v>38</v>
      </c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4"/>
    </row>
    <row r="13" spans="1:26" x14ac:dyDescent="0.25">
      <c r="A13" s="51"/>
      <c r="B13" s="54"/>
      <c r="C13" s="61"/>
      <c r="D13" s="59"/>
      <c r="E13" s="15" t="s">
        <v>31</v>
      </c>
      <c r="F13" s="16"/>
      <c r="G13" s="15"/>
      <c r="H13" s="22">
        <v>92229.84</v>
      </c>
      <c r="I13" s="15"/>
      <c r="J13" s="15"/>
      <c r="K13" s="15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1"/>
    </row>
    <row r="14" spans="1:26" x14ac:dyDescent="0.25">
      <c r="A14" s="51"/>
      <c r="B14" s="53" t="s">
        <v>39</v>
      </c>
      <c r="C14" s="60" t="s">
        <v>40</v>
      </c>
      <c r="D14" s="58">
        <v>299288.89</v>
      </c>
      <c r="E14" s="9" t="s">
        <v>30</v>
      </c>
      <c r="F14" s="10"/>
      <c r="G14" s="11"/>
      <c r="H14" s="12">
        <v>43532</v>
      </c>
      <c r="I14" s="12"/>
      <c r="J14" s="12"/>
      <c r="K14" s="12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4"/>
    </row>
    <row r="15" spans="1:26" x14ac:dyDescent="0.25">
      <c r="A15" s="51"/>
      <c r="B15" s="54"/>
      <c r="C15" s="61"/>
      <c r="D15" s="59"/>
      <c r="E15" s="15"/>
      <c r="F15" s="16"/>
      <c r="G15" s="15"/>
      <c r="H15" s="22">
        <v>299288.89</v>
      </c>
      <c r="I15" s="15"/>
      <c r="J15" s="15"/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1"/>
    </row>
    <row r="16" spans="1:26" x14ac:dyDescent="0.25">
      <c r="A16" s="51"/>
      <c r="B16" s="53" t="s">
        <v>41</v>
      </c>
      <c r="C16" s="60" t="s">
        <v>42</v>
      </c>
      <c r="D16" s="58">
        <v>428441.62</v>
      </c>
      <c r="E16" s="9" t="s">
        <v>30</v>
      </c>
      <c r="F16" s="10"/>
      <c r="G16" s="11"/>
      <c r="H16" s="12">
        <v>43606</v>
      </c>
      <c r="I16" s="12"/>
      <c r="J16" s="12"/>
      <c r="K16" s="12"/>
      <c r="L16" s="1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4"/>
    </row>
    <row r="17" spans="1:26" x14ac:dyDescent="0.25">
      <c r="A17" s="52"/>
      <c r="B17" s="54"/>
      <c r="C17" s="61"/>
      <c r="D17" s="59"/>
      <c r="E17" s="15" t="s">
        <v>31</v>
      </c>
      <c r="F17" s="16"/>
      <c r="G17" s="15"/>
      <c r="H17" s="22">
        <v>85193.87</v>
      </c>
      <c r="I17" s="15"/>
      <c r="J17" s="15"/>
      <c r="K17" s="15"/>
      <c r="L17" s="1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1"/>
    </row>
    <row r="18" spans="1:26" x14ac:dyDescent="0.25">
      <c r="A18" s="66" t="s">
        <v>43</v>
      </c>
      <c r="B18" s="62" t="s">
        <v>44</v>
      </c>
      <c r="C18" s="60" t="s">
        <v>45</v>
      </c>
      <c r="D18" s="68">
        <v>1200000</v>
      </c>
      <c r="E18" s="9" t="s">
        <v>30</v>
      </c>
      <c r="F18" s="10"/>
      <c r="G18" s="11">
        <v>43567</v>
      </c>
      <c r="H18" s="12">
        <v>43602</v>
      </c>
      <c r="I18" s="12">
        <v>43616</v>
      </c>
      <c r="J18" s="12" t="s">
        <v>46</v>
      </c>
      <c r="K18" s="12" t="s">
        <v>47</v>
      </c>
      <c r="L18" s="13" t="s">
        <v>48</v>
      </c>
      <c r="M18" s="13" t="s">
        <v>49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4"/>
    </row>
    <row r="19" spans="1:26" x14ac:dyDescent="0.25">
      <c r="A19" s="67"/>
      <c r="B19" s="63"/>
      <c r="C19" s="61"/>
      <c r="D19" s="69"/>
      <c r="E19" s="15" t="s">
        <v>31</v>
      </c>
      <c r="F19" s="16"/>
      <c r="G19" s="16">
        <v>600000</v>
      </c>
      <c r="H19" s="22">
        <v>150833.20000000001</v>
      </c>
      <c r="I19" s="16">
        <v>90715.1</v>
      </c>
      <c r="J19" s="16">
        <v>54719.27</v>
      </c>
      <c r="K19" s="16">
        <v>169148.01</v>
      </c>
      <c r="L19" s="16">
        <v>102337.76</v>
      </c>
      <c r="M19" s="16">
        <v>32246.66</v>
      </c>
      <c r="N19" s="23"/>
      <c r="O19" s="15"/>
      <c r="P19" s="15"/>
      <c r="Q19" s="15"/>
      <c r="R19" s="15"/>
      <c r="S19" s="15"/>
      <c r="T19" s="15"/>
      <c r="U19" s="15"/>
      <c r="V19" s="15"/>
      <c r="W19" s="23"/>
      <c r="X19" s="23"/>
      <c r="Y19" s="23"/>
      <c r="Z19" s="21"/>
    </row>
    <row r="20" spans="1:26" x14ac:dyDescent="0.25">
      <c r="A20" s="66" t="s">
        <v>50</v>
      </c>
      <c r="B20" s="62" t="s">
        <v>51</v>
      </c>
      <c r="C20" s="64" t="s">
        <v>52</v>
      </c>
      <c r="D20" s="58">
        <v>935946.08</v>
      </c>
      <c r="E20" s="9" t="s">
        <v>30</v>
      </c>
      <c r="F20" s="10"/>
      <c r="G20" s="11">
        <v>43567</v>
      </c>
      <c r="H20" s="12">
        <v>43616</v>
      </c>
      <c r="I20" s="12" t="s">
        <v>53</v>
      </c>
      <c r="J20" s="12" t="s">
        <v>54</v>
      </c>
      <c r="K20" s="12" t="s">
        <v>54</v>
      </c>
      <c r="L20" s="13" t="s">
        <v>54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4"/>
    </row>
    <row r="21" spans="1:26" x14ac:dyDescent="0.25">
      <c r="A21" s="67"/>
      <c r="B21" s="63"/>
      <c r="C21" s="65"/>
      <c r="D21" s="59"/>
      <c r="E21" s="15" t="s">
        <v>31</v>
      </c>
      <c r="F21" s="16"/>
      <c r="G21" s="17">
        <v>467973.04</v>
      </c>
      <c r="H21" s="16">
        <v>69130.070000000007</v>
      </c>
      <c r="I21" s="16">
        <v>8708.76</v>
      </c>
      <c r="J21" s="15">
        <v>1.1599999999999999</v>
      </c>
      <c r="K21" s="15">
        <v>1.1599999999999999</v>
      </c>
      <c r="L21" s="16">
        <v>112914.72</v>
      </c>
      <c r="M21" s="15"/>
      <c r="N21" s="23"/>
      <c r="O21" s="15"/>
      <c r="P21" s="15"/>
      <c r="Q21" s="15"/>
      <c r="R21" s="15"/>
      <c r="S21" s="15"/>
      <c r="T21" s="15"/>
      <c r="U21" s="15"/>
      <c r="V21" s="15"/>
      <c r="W21" s="23"/>
      <c r="X21" s="23"/>
      <c r="Y21" s="23"/>
      <c r="Z21" s="21"/>
    </row>
    <row r="22" spans="1:26" x14ac:dyDescent="0.25">
      <c r="A22" s="67"/>
      <c r="B22" s="62" t="s">
        <v>55</v>
      </c>
      <c r="C22" s="64" t="s">
        <v>56</v>
      </c>
      <c r="D22" s="58">
        <v>856926</v>
      </c>
      <c r="E22" s="9" t="s">
        <v>30</v>
      </c>
      <c r="F22" s="10"/>
      <c r="G22" s="11">
        <v>43595</v>
      </c>
      <c r="H22" s="12"/>
      <c r="I22" s="12"/>
      <c r="J22" s="12"/>
      <c r="K22" s="12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4"/>
    </row>
    <row r="23" spans="1:26" x14ac:dyDescent="0.25">
      <c r="A23" s="67"/>
      <c r="B23" s="63"/>
      <c r="C23" s="65"/>
      <c r="D23" s="59"/>
      <c r="E23" s="15" t="s">
        <v>31</v>
      </c>
      <c r="F23" s="16"/>
      <c r="G23" s="16">
        <v>428463</v>
      </c>
      <c r="H23" s="15"/>
      <c r="I23" s="15"/>
      <c r="J23" s="15"/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1"/>
    </row>
    <row r="24" spans="1:26" x14ac:dyDescent="0.25">
      <c r="A24" s="67"/>
      <c r="B24" s="62" t="s">
        <v>57</v>
      </c>
      <c r="C24" s="64" t="s">
        <v>58</v>
      </c>
      <c r="D24" s="58">
        <v>189226.33</v>
      </c>
      <c r="E24" s="9" t="s">
        <v>30</v>
      </c>
      <c r="F24" s="10"/>
      <c r="G24" s="11" t="s">
        <v>59</v>
      </c>
      <c r="H24" s="12"/>
      <c r="I24" s="12"/>
      <c r="J24" s="12"/>
      <c r="K24" s="12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4"/>
    </row>
    <row r="25" spans="1:26" x14ac:dyDescent="0.25">
      <c r="A25" s="67"/>
      <c r="B25" s="63"/>
      <c r="C25" s="65"/>
      <c r="D25" s="59"/>
      <c r="E25" s="15"/>
      <c r="F25" s="16"/>
      <c r="G25" s="16">
        <v>189226.33</v>
      </c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1"/>
    </row>
    <row r="26" spans="1:26" x14ac:dyDescent="0.25">
      <c r="A26" s="67"/>
      <c r="B26" s="62" t="s">
        <v>60</v>
      </c>
      <c r="C26" s="64" t="s">
        <v>61</v>
      </c>
      <c r="D26" s="58">
        <v>60000</v>
      </c>
      <c r="E26" s="9" t="s">
        <v>30</v>
      </c>
      <c r="F26" s="10"/>
      <c r="G26" s="11" t="s">
        <v>59</v>
      </c>
      <c r="H26" s="12"/>
      <c r="I26" s="12"/>
      <c r="J26" s="12"/>
      <c r="K26" s="12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4"/>
    </row>
    <row r="27" spans="1:26" x14ac:dyDescent="0.25">
      <c r="A27" s="67"/>
      <c r="B27" s="63"/>
      <c r="C27" s="65"/>
      <c r="D27" s="59"/>
      <c r="E27" s="15" t="s">
        <v>31</v>
      </c>
      <c r="F27" s="16"/>
      <c r="G27" s="16">
        <v>60000</v>
      </c>
      <c r="H27" s="15"/>
      <c r="I27" s="15"/>
      <c r="J27" s="15"/>
      <c r="K27" s="15"/>
      <c r="L27" s="16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21"/>
    </row>
    <row r="28" spans="1:26" x14ac:dyDescent="0.25">
      <c r="A28" s="67"/>
      <c r="B28" s="62" t="s">
        <v>62</v>
      </c>
      <c r="C28" s="64" t="s">
        <v>63</v>
      </c>
      <c r="D28" s="58">
        <v>10286.129999999999</v>
      </c>
      <c r="E28" s="9" t="s">
        <v>30</v>
      </c>
      <c r="F28" s="10"/>
      <c r="G28" s="11"/>
      <c r="H28" s="11" t="s">
        <v>64</v>
      </c>
      <c r="I28" s="12"/>
      <c r="J28" s="12"/>
      <c r="K28" s="12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4"/>
    </row>
    <row r="29" spans="1:26" x14ac:dyDescent="0.25">
      <c r="A29" s="70"/>
      <c r="B29" s="63"/>
      <c r="C29" s="65"/>
      <c r="D29" s="59"/>
      <c r="E29" s="15" t="s">
        <v>65</v>
      </c>
      <c r="F29" s="24" t="s">
        <v>66</v>
      </c>
      <c r="G29" s="16"/>
      <c r="H29" s="16">
        <v>10286.129999999999</v>
      </c>
      <c r="I29" s="15"/>
      <c r="J29" s="15"/>
      <c r="K29" s="15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1"/>
    </row>
    <row r="30" spans="1:26" x14ac:dyDescent="0.25">
      <c r="A30" s="71" t="s">
        <v>67</v>
      </c>
      <c r="B30" s="62" t="s">
        <v>68</v>
      </c>
      <c r="C30" s="64" t="s">
        <v>69</v>
      </c>
      <c r="D30" s="58">
        <v>1713089.21</v>
      </c>
      <c r="E30" s="9" t="s">
        <v>30</v>
      </c>
      <c r="F30" s="10"/>
      <c r="G30" s="11">
        <v>43595</v>
      </c>
      <c r="H30" s="12" t="s">
        <v>47</v>
      </c>
      <c r="I30" s="12" t="s">
        <v>70</v>
      </c>
      <c r="J30" s="12" t="s">
        <v>71</v>
      </c>
      <c r="K30" s="12" t="s">
        <v>72</v>
      </c>
      <c r="L30" s="13" t="s">
        <v>73</v>
      </c>
      <c r="M30" s="12" t="s">
        <v>74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4"/>
    </row>
    <row r="31" spans="1:26" ht="15.75" thickBot="1" x14ac:dyDescent="0.3">
      <c r="A31" s="72"/>
      <c r="B31" s="63"/>
      <c r="C31" s="65"/>
      <c r="D31" s="59"/>
      <c r="E31" s="15" t="s">
        <v>31</v>
      </c>
      <c r="F31" s="16"/>
      <c r="G31" s="16">
        <v>856544.61</v>
      </c>
      <c r="H31" s="16">
        <v>279403.40000000002</v>
      </c>
      <c r="I31" s="23">
        <v>204101.57</v>
      </c>
      <c r="J31" s="23">
        <v>54506.19</v>
      </c>
      <c r="K31" s="23">
        <v>157408.42000000001</v>
      </c>
      <c r="L31" s="16">
        <v>146734.74</v>
      </c>
      <c r="M31" s="23">
        <v>12081.52</v>
      </c>
      <c r="N31" s="23"/>
      <c r="O31" s="23">
        <f>G31+H31+I31+J31+K31+L31+M31</f>
        <v>1710780.45</v>
      </c>
      <c r="P31" s="15"/>
      <c r="Q31" s="23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72"/>
      <c r="B32" s="74" t="s">
        <v>75</v>
      </c>
      <c r="C32" s="64" t="s">
        <v>76</v>
      </c>
      <c r="D32" s="76">
        <v>215519.93</v>
      </c>
      <c r="E32" s="9" t="s">
        <v>30</v>
      </c>
      <c r="F32" s="10"/>
      <c r="G32" s="11"/>
      <c r="H32" s="11" t="s">
        <v>59</v>
      </c>
      <c r="I32" s="12" t="s">
        <v>77</v>
      </c>
      <c r="J32" s="12" t="s">
        <v>78</v>
      </c>
      <c r="K32" s="12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5">
      <c r="A33" s="72"/>
      <c r="B33" s="75"/>
      <c r="C33" s="65"/>
      <c r="D33" s="77"/>
      <c r="E33" s="15" t="s">
        <v>31</v>
      </c>
      <c r="F33" s="16"/>
      <c r="G33" s="16"/>
      <c r="H33" s="16">
        <v>209294.31</v>
      </c>
      <c r="I33" s="16">
        <v>6225.62</v>
      </c>
      <c r="J33" s="16">
        <v>125576.04</v>
      </c>
      <c r="K33" s="15"/>
      <c r="L33" s="1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72"/>
      <c r="B34" s="62" t="s">
        <v>79</v>
      </c>
      <c r="C34" s="64" t="s">
        <v>80</v>
      </c>
      <c r="D34" s="58">
        <v>53289.61</v>
      </c>
      <c r="E34" s="9" t="s">
        <v>30</v>
      </c>
      <c r="F34" s="10"/>
      <c r="G34" s="11"/>
      <c r="H34" s="11" t="s">
        <v>81</v>
      </c>
      <c r="I34" s="12" t="s">
        <v>77</v>
      </c>
      <c r="J34" s="12" t="s">
        <v>78</v>
      </c>
      <c r="K34" s="12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73"/>
      <c r="B35" s="63"/>
      <c r="C35" s="65"/>
      <c r="D35" s="59"/>
      <c r="E35" s="15" t="s">
        <v>31</v>
      </c>
      <c r="F35" s="16"/>
      <c r="G35" s="16"/>
      <c r="H35" s="16">
        <v>49385.39</v>
      </c>
      <c r="I35" s="16">
        <v>3904.22</v>
      </c>
      <c r="J35" s="16">
        <v>22913.42</v>
      </c>
      <c r="K35" s="16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66" t="s">
        <v>82</v>
      </c>
      <c r="B36" s="62" t="s">
        <v>83</v>
      </c>
      <c r="C36" s="64" t="s">
        <v>84</v>
      </c>
      <c r="D36" s="58">
        <v>455577.24</v>
      </c>
      <c r="E36" s="9" t="s">
        <v>30</v>
      </c>
      <c r="F36" s="10"/>
      <c r="G36" s="11"/>
      <c r="H36" s="12">
        <v>43602</v>
      </c>
      <c r="I36" s="12"/>
      <c r="J36" s="12"/>
      <c r="K36" s="12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67"/>
      <c r="B37" s="63"/>
      <c r="C37" s="65"/>
      <c r="D37" s="59"/>
      <c r="E37" s="15" t="s">
        <v>31</v>
      </c>
      <c r="F37" s="16"/>
      <c r="G37" s="16"/>
      <c r="H37" s="16">
        <v>437707.44</v>
      </c>
      <c r="I37" s="15"/>
      <c r="J37" s="15"/>
      <c r="K37" s="15"/>
      <c r="L37" s="16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67"/>
      <c r="B38" s="62" t="s">
        <v>85</v>
      </c>
      <c r="C38" s="64" t="s">
        <v>86</v>
      </c>
      <c r="D38" s="58">
        <v>509032.36</v>
      </c>
      <c r="E38" s="9" t="s">
        <v>30</v>
      </c>
      <c r="F38" s="10"/>
      <c r="G38" s="11" t="s">
        <v>87</v>
      </c>
      <c r="H38" s="12" t="s">
        <v>64</v>
      </c>
      <c r="I38" s="12"/>
      <c r="J38" s="12"/>
      <c r="K38" s="12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5">
      <c r="A39" s="67"/>
      <c r="B39" s="63"/>
      <c r="C39" s="65"/>
      <c r="D39" s="59"/>
      <c r="E39" s="15" t="s">
        <v>31</v>
      </c>
      <c r="F39" s="16"/>
      <c r="G39" s="16">
        <v>254516.18</v>
      </c>
      <c r="H39" s="16">
        <v>217375.3</v>
      </c>
      <c r="I39" s="23"/>
      <c r="J39" s="23"/>
      <c r="K39" s="23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67"/>
      <c r="B40" s="62" t="s">
        <v>88</v>
      </c>
      <c r="C40" s="64" t="s">
        <v>89</v>
      </c>
      <c r="D40" s="58">
        <v>378778.28</v>
      </c>
      <c r="E40" s="9" t="s">
        <v>30</v>
      </c>
      <c r="F40" s="10"/>
      <c r="G40" s="11" t="s">
        <v>87</v>
      </c>
      <c r="H40" s="12" t="s">
        <v>90</v>
      </c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5">
      <c r="A41" s="67"/>
      <c r="B41" s="63"/>
      <c r="C41" s="65"/>
      <c r="D41" s="59"/>
      <c r="E41" s="15" t="s">
        <v>31</v>
      </c>
      <c r="F41" s="16"/>
      <c r="G41" s="16">
        <v>189389.14</v>
      </c>
      <c r="H41" s="16">
        <v>91123.22</v>
      </c>
      <c r="I41" s="15"/>
      <c r="J41" s="15"/>
      <c r="K41" s="15"/>
      <c r="L41" s="16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67"/>
      <c r="B42" s="62" t="s">
        <v>91</v>
      </c>
      <c r="C42" s="64" t="s">
        <v>92</v>
      </c>
      <c r="D42" s="58">
        <v>1253560.96</v>
      </c>
      <c r="E42" s="9" t="s">
        <v>30</v>
      </c>
      <c r="F42" s="10"/>
      <c r="G42" s="11" t="s">
        <v>64</v>
      </c>
      <c r="H42" s="12"/>
      <c r="I42" s="12"/>
      <c r="J42" s="12"/>
      <c r="K42" s="12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5">
      <c r="A43" s="67"/>
      <c r="B43" s="63"/>
      <c r="C43" s="65"/>
      <c r="D43" s="59"/>
      <c r="E43" s="15" t="s">
        <v>31</v>
      </c>
      <c r="F43" s="16"/>
      <c r="G43" s="16">
        <v>626780.48</v>
      </c>
      <c r="H43" s="16"/>
      <c r="I43" s="15"/>
      <c r="J43" s="15"/>
      <c r="K43" s="15"/>
      <c r="L43" s="16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67"/>
      <c r="B44" s="62" t="s">
        <v>93</v>
      </c>
      <c r="C44" s="64" t="s">
        <v>94</v>
      </c>
      <c r="D44" s="58">
        <v>1049984.68</v>
      </c>
      <c r="E44" s="9" t="s">
        <v>30</v>
      </c>
      <c r="F44" s="10"/>
      <c r="G44" s="11" t="s">
        <v>95</v>
      </c>
      <c r="H44" s="12"/>
      <c r="I44" s="12"/>
      <c r="J44" s="12"/>
      <c r="K44" s="12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5">
      <c r="A45" s="67"/>
      <c r="B45" s="78"/>
      <c r="C45" s="79"/>
      <c r="D45" s="80"/>
      <c r="E45" s="15" t="s">
        <v>31</v>
      </c>
      <c r="F45" s="16">
        <v>599969.36</v>
      </c>
      <c r="G45" s="16">
        <v>524984.68000000005</v>
      </c>
      <c r="H45" s="16" t="s">
        <v>96</v>
      </c>
      <c r="I45" s="15"/>
      <c r="J45" s="15"/>
      <c r="K45" s="15"/>
      <c r="L45" s="16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67"/>
      <c r="B46" s="63"/>
      <c r="C46" s="65"/>
      <c r="D46" s="59"/>
      <c r="E46" s="25" t="s">
        <v>97</v>
      </c>
      <c r="F46" s="16">
        <v>450000</v>
      </c>
      <c r="G46" s="16"/>
      <c r="H46" s="16"/>
      <c r="I46" s="15"/>
      <c r="J46" s="15"/>
      <c r="K46" s="15"/>
      <c r="L46" s="16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67"/>
      <c r="B47" s="62" t="s">
        <v>98</v>
      </c>
      <c r="C47" s="64" t="s">
        <v>99</v>
      </c>
      <c r="D47" s="81">
        <v>90246.96</v>
      </c>
      <c r="E47" s="9" t="s">
        <v>30</v>
      </c>
      <c r="F47" s="10"/>
      <c r="G47" s="11" t="s">
        <v>100</v>
      </c>
      <c r="H47" s="12"/>
      <c r="I47" s="12"/>
      <c r="J47" s="12"/>
      <c r="K47" s="12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5">
      <c r="A48" s="67"/>
      <c r="B48" s="63"/>
      <c r="C48" s="65"/>
      <c r="D48" s="82"/>
      <c r="E48" s="25" t="s">
        <v>31</v>
      </c>
      <c r="F48" s="16"/>
      <c r="G48" s="16">
        <v>90246.96</v>
      </c>
      <c r="H48" s="16"/>
      <c r="I48" s="15"/>
      <c r="J48" s="15"/>
      <c r="K48" s="15"/>
      <c r="L48" s="16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67"/>
      <c r="B49" s="62" t="s">
        <v>101</v>
      </c>
      <c r="C49" s="64" t="s">
        <v>102</v>
      </c>
      <c r="D49" s="81">
        <v>432319.9</v>
      </c>
      <c r="E49" s="9" t="s">
        <v>30</v>
      </c>
      <c r="F49" s="10"/>
      <c r="G49" s="11" t="s">
        <v>103</v>
      </c>
      <c r="H49" s="12"/>
      <c r="I49" s="12"/>
      <c r="J49" s="12"/>
      <c r="K49" s="12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25">
      <c r="A50" s="70"/>
      <c r="B50" s="63"/>
      <c r="C50" s="65"/>
      <c r="D50" s="82"/>
      <c r="E50" s="15" t="s">
        <v>31</v>
      </c>
      <c r="F50" s="16"/>
      <c r="G50" s="16">
        <v>216159.9</v>
      </c>
      <c r="H50" s="16"/>
      <c r="I50" s="15"/>
      <c r="J50" s="15"/>
      <c r="K50" s="15"/>
      <c r="L50" s="16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85" t="s">
        <v>104</v>
      </c>
      <c r="B51" s="83" t="s">
        <v>105</v>
      </c>
      <c r="C51" s="83" t="s">
        <v>106</v>
      </c>
      <c r="D51" s="86">
        <v>986850</v>
      </c>
      <c r="E51" s="9" t="s">
        <v>30</v>
      </c>
      <c r="F51" s="10"/>
      <c r="G51" s="11" t="s">
        <v>46</v>
      </c>
      <c r="H51" s="12"/>
      <c r="I51" s="12"/>
      <c r="J51" s="12"/>
      <c r="K51" s="12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45" x14ac:dyDescent="0.25">
      <c r="A52" s="85"/>
      <c r="B52" s="83"/>
      <c r="C52" s="83"/>
      <c r="D52" s="86"/>
      <c r="E52" s="15" t="s">
        <v>107</v>
      </c>
      <c r="F52" s="16">
        <v>246712.5</v>
      </c>
      <c r="G52" s="16">
        <v>246712.5</v>
      </c>
      <c r="H52" s="26" t="s">
        <v>108</v>
      </c>
      <c r="I52" s="23">
        <f>G52</f>
        <v>246712.5</v>
      </c>
      <c r="J52" s="15" t="s">
        <v>109</v>
      </c>
      <c r="K52" s="27">
        <v>0</v>
      </c>
      <c r="L52" s="16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85"/>
      <c r="B53" s="83"/>
      <c r="C53" s="83"/>
      <c r="D53" s="86"/>
      <c r="E53" s="9" t="s">
        <v>30</v>
      </c>
      <c r="F53" s="10"/>
      <c r="G53" s="11"/>
      <c r="H53" s="12" t="s">
        <v>77</v>
      </c>
      <c r="I53" s="12"/>
      <c r="J53" s="12"/>
      <c r="K53" s="12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30" x14ac:dyDescent="0.25">
      <c r="A54" s="85"/>
      <c r="B54" s="83"/>
      <c r="C54" s="83"/>
      <c r="D54" s="86"/>
      <c r="E54" s="28" t="s">
        <v>110</v>
      </c>
      <c r="F54" s="16">
        <v>246712.5</v>
      </c>
      <c r="G54" s="16"/>
      <c r="H54" s="16">
        <v>141750</v>
      </c>
      <c r="I54" s="23">
        <f>H54+G54</f>
        <v>141750</v>
      </c>
      <c r="J54" s="15" t="s">
        <v>109</v>
      </c>
      <c r="K54" s="29">
        <f>F54-H54</f>
        <v>104962.5</v>
      </c>
      <c r="L54" s="16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85"/>
      <c r="B55" s="83"/>
      <c r="C55" s="83"/>
      <c r="D55" s="86"/>
      <c r="E55" s="9" t="s">
        <v>30</v>
      </c>
      <c r="F55" s="10"/>
      <c r="G55" s="11" t="s">
        <v>111</v>
      </c>
      <c r="H55" s="12" t="s">
        <v>112</v>
      </c>
      <c r="I55" s="12"/>
      <c r="J55" s="12"/>
      <c r="K55" s="30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25">
      <c r="A56" s="85"/>
      <c r="B56" s="83"/>
      <c r="C56" s="83"/>
      <c r="D56" s="86"/>
      <c r="E56" s="15" t="s">
        <v>113</v>
      </c>
      <c r="F56" s="16">
        <v>493425</v>
      </c>
      <c r="G56" s="16">
        <v>246712.5</v>
      </c>
      <c r="H56" s="16">
        <v>141750</v>
      </c>
      <c r="I56" s="23">
        <f>G56+H56</f>
        <v>388462.5</v>
      </c>
      <c r="J56" s="15" t="s">
        <v>109</v>
      </c>
      <c r="K56" s="29">
        <f>F56-I56</f>
        <v>104962.5</v>
      </c>
      <c r="L56" s="16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66" t="s">
        <v>114</v>
      </c>
      <c r="B57" s="83" t="s">
        <v>115</v>
      </c>
      <c r="C57" s="83" t="s">
        <v>116</v>
      </c>
      <c r="D57" s="58">
        <v>971910</v>
      </c>
      <c r="E57" s="9" t="s">
        <v>30</v>
      </c>
      <c r="F57" s="10"/>
      <c r="G57" s="11" t="s">
        <v>47</v>
      </c>
      <c r="H57" s="12" t="s">
        <v>112</v>
      </c>
      <c r="I57" s="12" t="s">
        <v>117</v>
      </c>
      <c r="J57" s="12"/>
      <c r="K57" s="12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25">
      <c r="A58" s="67"/>
      <c r="B58" s="83"/>
      <c r="C58" s="83"/>
      <c r="D58" s="80"/>
      <c r="E58" s="15" t="s">
        <v>107</v>
      </c>
      <c r="F58" s="16">
        <v>242977.5</v>
      </c>
      <c r="G58" s="16">
        <v>121488.75</v>
      </c>
      <c r="H58" s="31">
        <v>77343.75</v>
      </c>
      <c r="I58" s="23">
        <v>44145</v>
      </c>
      <c r="J58" s="15"/>
      <c r="K58" s="32"/>
      <c r="L58" s="1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67"/>
      <c r="B59" s="83"/>
      <c r="C59" s="83"/>
      <c r="D59" s="80"/>
      <c r="E59" s="9" t="s">
        <v>30</v>
      </c>
      <c r="F59" s="10"/>
      <c r="G59" s="11" t="s">
        <v>87</v>
      </c>
      <c r="H59" s="12" t="s">
        <v>77</v>
      </c>
      <c r="I59" s="12" t="s">
        <v>117</v>
      </c>
      <c r="J59" s="12"/>
      <c r="K59" s="3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30" x14ac:dyDescent="0.25">
      <c r="A60" s="67"/>
      <c r="B60" s="83"/>
      <c r="C60" s="83"/>
      <c r="D60" s="80"/>
      <c r="E60" s="28" t="s">
        <v>110</v>
      </c>
      <c r="F60" s="16">
        <v>242977.5</v>
      </c>
      <c r="G60" s="16">
        <v>121488.75</v>
      </c>
      <c r="H60" s="16">
        <v>77343.75</v>
      </c>
      <c r="I60" s="23">
        <v>44145</v>
      </c>
      <c r="J60" s="15"/>
      <c r="K60" s="32"/>
      <c r="L60" s="1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67"/>
      <c r="B61" s="83"/>
      <c r="C61" s="83"/>
      <c r="D61" s="80"/>
      <c r="E61" s="9" t="s">
        <v>30</v>
      </c>
      <c r="F61" s="10"/>
      <c r="G61" s="11" t="s">
        <v>81</v>
      </c>
      <c r="H61" s="12" t="s">
        <v>112</v>
      </c>
      <c r="I61" s="12" t="s">
        <v>117</v>
      </c>
      <c r="J61" s="12"/>
      <c r="K61" s="3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25">
      <c r="A62" s="67"/>
      <c r="B62" s="66"/>
      <c r="C62" s="66"/>
      <c r="D62" s="80"/>
      <c r="E62" s="15" t="s">
        <v>118</v>
      </c>
      <c r="F62" s="16">
        <v>485955</v>
      </c>
      <c r="G62" s="16">
        <v>242977.5</v>
      </c>
      <c r="H62" s="16">
        <v>154687.5</v>
      </c>
      <c r="I62" s="23">
        <v>88290</v>
      </c>
      <c r="J62" s="15"/>
      <c r="K62" s="32"/>
      <c r="L62" s="1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83" t="s">
        <v>119</v>
      </c>
      <c r="B63" s="83" t="s">
        <v>120</v>
      </c>
      <c r="C63" s="83" t="s">
        <v>121</v>
      </c>
      <c r="D63" s="84">
        <v>3000000</v>
      </c>
      <c r="E63" s="9" t="s">
        <v>30</v>
      </c>
      <c r="F63" s="10"/>
      <c r="G63" s="11" t="s">
        <v>59</v>
      </c>
      <c r="H63" s="12"/>
      <c r="I63" s="12"/>
      <c r="J63" s="12"/>
      <c r="K63" s="12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25">
      <c r="A64" s="83"/>
      <c r="B64" s="83"/>
      <c r="C64" s="83"/>
      <c r="D64" s="84"/>
      <c r="E64" s="15" t="s">
        <v>122</v>
      </c>
      <c r="F64" s="16">
        <v>1500000</v>
      </c>
      <c r="G64" s="34"/>
      <c r="H64" s="34"/>
      <c r="I64" s="34"/>
      <c r="J64" s="34"/>
      <c r="K64" s="34"/>
      <c r="L64" s="35"/>
      <c r="M64" s="34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83"/>
      <c r="B65" s="83"/>
      <c r="C65" s="83"/>
      <c r="D65" s="84"/>
      <c r="E65" s="36" t="s">
        <v>123</v>
      </c>
      <c r="F65" s="16">
        <v>1500000</v>
      </c>
      <c r="G65" s="16">
        <v>1500000</v>
      </c>
      <c r="H65" s="15"/>
      <c r="I65" s="15"/>
      <c r="J65" s="15"/>
      <c r="K65" s="15"/>
      <c r="L65" s="16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87" t="s">
        <v>124</v>
      </c>
      <c r="B66" s="88" t="s">
        <v>125</v>
      </c>
      <c r="C66" s="67" t="s">
        <v>126</v>
      </c>
      <c r="D66" s="80">
        <v>2000000</v>
      </c>
      <c r="E66" s="9" t="s">
        <v>30</v>
      </c>
      <c r="F66" s="10"/>
      <c r="G66" s="11" t="s">
        <v>127</v>
      </c>
      <c r="H66" s="12"/>
      <c r="I66" s="12"/>
      <c r="J66" s="12"/>
      <c r="K66" s="12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4"/>
    </row>
    <row r="67" spans="1:26" x14ac:dyDescent="0.25">
      <c r="A67" s="87"/>
      <c r="B67" s="88"/>
      <c r="C67" s="67"/>
      <c r="D67" s="80"/>
      <c r="E67" s="15" t="s">
        <v>128</v>
      </c>
      <c r="F67" s="16">
        <v>500000</v>
      </c>
      <c r="G67" s="37">
        <v>800000</v>
      </c>
      <c r="H67" s="38" t="s">
        <v>129</v>
      </c>
      <c r="I67" s="15"/>
      <c r="J67" s="15"/>
      <c r="K67" s="15"/>
      <c r="L67" s="1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6" x14ac:dyDescent="0.25">
      <c r="A68" s="87"/>
      <c r="B68" s="88"/>
      <c r="C68" s="67"/>
      <c r="D68" s="80"/>
      <c r="E68" s="9" t="s">
        <v>30</v>
      </c>
      <c r="F68" s="10"/>
      <c r="G68" s="11" t="s">
        <v>130</v>
      </c>
      <c r="H68" s="12" t="s">
        <v>131</v>
      </c>
      <c r="I68" s="12"/>
      <c r="J68" s="12"/>
      <c r="K68" s="12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4"/>
    </row>
    <row r="69" spans="1:26" x14ac:dyDescent="0.25">
      <c r="A69" s="87"/>
      <c r="B69" s="88"/>
      <c r="C69" s="67"/>
      <c r="D69" s="80"/>
      <c r="E69" s="15" t="s">
        <v>132</v>
      </c>
      <c r="F69" s="16">
        <v>500000</v>
      </c>
      <c r="G69" s="16">
        <v>148500</v>
      </c>
      <c r="H69" s="16">
        <v>301752</v>
      </c>
      <c r="I69" s="15"/>
      <c r="J69" s="15"/>
      <c r="K69" s="23"/>
      <c r="L69" s="16"/>
      <c r="M69" s="23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6" x14ac:dyDescent="0.25">
      <c r="A70" s="87"/>
      <c r="B70" s="88"/>
      <c r="C70" s="67"/>
      <c r="D70" s="80"/>
      <c r="E70" s="9" t="s">
        <v>30</v>
      </c>
      <c r="F70" s="10"/>
      <c r="G70" s="11"/>
      <c r="H70" s="12"/>
      <c r="I70" s="12"/>
      <c r="J70" s="12"/>
      <c r="K70" s="12"/>
      <c r="L70" s="1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4"/>
    </row>
    <row r="71" spans="1:26" x14ac:dyDescent="0.25">
      <c r="A71" s="87"/>
      <c r="B71" s="89"/>
      <c r="C71" s="70"/>
      <c r="D71" s="59"/>
      <c r="E71" s="15" t="s">
        <v>133</v>
      </c>
      <c r="F71" s="16">
        <v>1000000</v>
      </c>
      <c r="G71" s="15"/>
      <c r="H71" s="23"/>
      <c r="I71" s="23"/>
      <c r="J71" s="15"/>
      <c r="K71" s="15"/>
      <c r="L71" s="1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64" t="s">
        <v>134</v>
      </c>
      <c r="B72" s="66" t="s">
        <v>135</v>
      </c>
      <c r="C72" s="64" t="s">
        <v>136</v>
      </c>
      <c r="D72" s="58">
        <v>252000</v>
      </c>
      <c r="E72" s="9" t="s">
        <v>30</v>
      </c>
      <c r="F72" s="10"/>
      <c r="G72" s="11"/>
      <c r="H72" s="12" t="s">
        <v>87</v>
      </c>
      <c r="I72" s="12"/>
      <c r="J72" s="12"/>
      <c r="K72" s="12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x14ac:dyDescent="0.25">
      <c r="A73" s="79"/>
      <c r="B73" s="67"/>
      <c r="C73" s="79"/>
      <c r="D73" s="80"/>
      <c r="E73" s="15" t="s">
        <v>137</v>
      </c>
      <c r="F73" s="39">
        <v>200000</v>
      </c>
      <c r="G73" s="15"/>
      <c r="H73" s="23">
        <v>199991.99</v>
      </c>
      <c r="I73" s="23"/>
      <c r="J73" s="15"/>
      <c r="K73" s="15"/>
      <c r="L73" s="16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79"/>
      <c r="B74" s="67"/>
      <c r="C74" s="79"/>
      <c r="D74" s="80"/>
      <c r="E74" s="9" t="s">
        <v>30</v>
      </c>
      <c r="F74" s="10"/>
      <c r="G74" s="11"/>
      <c r="H74" s="12"/>
      <c r="I74" s="12"/>
      <c r="J74" s="12"/>
      <c r="K74" s="12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x14ac:dyDescent="0.25">
      <c r="A75" s="65"/>
      <c r="B75" s="70"/>
      <c r="C75" s="65"/>
      <c r="D75" s="59"/>
      <c r="E75" s="15" t="s">
        <v>138</v>
      </c>
      <c r="F75" s="39">
        <v>52000</v>
      </c>
      <c r="G75" s="15"/>
      <c r="H75" s="15"/>
      <c r="I75" s="15"/>
      <c r="J75" s="15"/>
      <c r="K75" s="15"/>
      <c r="L75" s="16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83" t="s">
        <v>139</v>
      </c>
      <c r="B76" s="83" t="s">
        <v>140</v>
      </c>
      <c r="C76" s="85" t="s">
        <v>141</v>
      </c>
      <c r="D76" s="86">
        <v>765446.9</v>
      </c>
      <c r="E76" s="9" t="s">
        <v>30</v>
      </c>
      <c r="F76" s="10"/>
      <c r="G76" s="10" t="s">
        <v>142</v>
      </c>
      <c r="H76" s="12" t="s">
        <v>143</v>
      </c>
      <c r="I76" s="12"/>
      <c r="J76" s="12"/>
      <c r="K76" s="12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x14ac:dyDescent="0.25">
      <c r="A77" s="83"/>
      <c r="B77" s="83"/>
      <c r="C77" s="85"/>
      <c r="D77" s="86"/>
      <c r="E77" s="15" t="s">
        <v>31</v>
      </c>
      <c r="F77" s="16"/>
      <c r="G77" s="16">
        <v>382723.45</v>
      </c>
      <c r="H77" s="16">
        <v>382723.45</v>
      </c>
      <c r="I77" s="23"/>
      <c r="J77" s="15"/>
      <c r="K77" s="15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83" t="s">
        <v>144</v>
      </c>
      <c r="B78" s="66" t="s">
        <v>145</v>
      </c>
      <c r="C78" s="64" t="s">
        <v>146</v>
      </c>
      <c r="D78" s="58">
        <v>2619694.69</v>
      </c>
      <c r="E78" s="9" t="s">
        <v>30</v>
      </c>
      <c r="F78" s="10"/>
      <c r="G78" s="10" t="s">
        <v>147</v>
      </c>
      <c r="H78" s="12"/>
      <c r="I78" s="12"/>
      <c r="J78" s="12"/>
      <c r="K78" s="12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x14ac:dyDescent="0.25">
      <c r="A79" s="83"/>
      <c r="B79" s="70"/>
      <c r="C79" s="65"/>
      <c r="D79" s="59"/>
      <c r="E79" s="15" t="s">
        <v>31</v>
      </c>
      <c r="F79" s="16"/>
      <c r="G79" s="16">
        <v>1309847.3400000001</v>
      </c>
      <c r="H79" s="15"/>
      <c r="I79" s="15"/>
      <c r="J79" s="15"/>
      <c r="K79" s="15"/>
      <c r="L79" s="16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83" t="s">
        <v>148</v>
      </c>
      <c r="B80" s="66" t="s">
        <v>149</v>
      </c>
      <c r="C80" s="64" t="s">
        <v>150</v>
      </c>
      <c r="D80" s="58">
        <v>149057.16</v>
      </c>
      <c r="E80" s="9" t="s">
        <v>30</v>
      </c>
      <c r="F80" s="10"/>
      <c r="G80" s="10" t="s">
        <v>151</v>
      </c>
      <c r="H80" s="12" t="s">
        <v>152</v>
      </c>
      <c r="I80" s="12"/>
      <c r="J80" s="12"/>
      <c r="K80" s="12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25">
      <c r="A81" s="83"/>
      <c r="B81" s="70"/>
      <c r="C81" s="65"/>
      <c r="D81" s="59"/>
      <c r="E81" s="15" t="s">
        <v>153</v>
      </c>
      <c r="F81" s="24" t="s">
        <v>154</v>
      </c>
      <c r="G81" s="16">
        <v>74528.58</v>
      </c>
      <c r="H81" s="16">
        <v>28934.65</v>
      </c>
      <c r="I81" s="15"/>
      <c r="J81" s="15"/>
      <c r="K81" s="1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85" t="s">
        <v>155</v>
      </c>
      <c r="B82" s="83" t="s">
        <v>156</v>
      </c>
      <c r="C82" s="95" t="s">
        <v>157</v>
      </c>
      <c r="D82" s="81"/>
      <c r="E82" s="9" t="s">
        <v>30</v>
      </c>
      <c r="F82" s="10"/>
      <c r="G82" s="10"/>
      <c r="H82" s="12"/>
      <c r="I82" s="12"/>
      <c r="J82" s="12"/>
      <c r="K82" s="12"/>
      <c r="L82" s="13"/>
      <c r="M82" s="12"/>
      <c r="N82" s="12"/>
      <c r="O82" s="12" t="s">
        <v>30</v>
      </c>
      <c r="P82" s="12" t="s">
        <v>30</v>
      </c>
      <c r="Q82" s="12" t="s">
        <v>30</v>
      </c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25">
      <c r="A83" s="85"/>
      <c r="B83" s="83"/>
      <c r="C83" s="95"/>
      <c r="D83" s="82"/>
      <c r="E83" s="40" t="s">
        <v>158</v>
      </c>
      <c r="F83" s="41"/>
      <c r="G83" s="41"/>
      <c r="H83" s="34"/>
      <c r="I83" s="34"/>
      <c r="J83" s="34"/>
      <c r="K83" s="34"/>
      <c r="L83" s="35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x14ac:dyDescent="0.25">
      <c r="A84" s="85"/>
      <c r="B84" s="83"/>
      <c r="C84" s="95"/>
      <c r="D84" s="81">
        <v>554391.34</v>
      </c>
      <c r="E84" s="9" t="s">
        <v>30</v>
      </c>
      <c r="F84" s="10"/>
      <c r="G84" s="10"/>
      <c r="H84" s="12"/>
      <c r="I84" s="12"/>
      <c r="J84" s="12"/>
      <c r="K84" s="12"/>
      <c r="L84" s="13"/>
      <c r="M84" s="12"/>
      <c r="N84" s="12"/>
      <c r="O84" s="12" t="s">
        <v>95</v>
      </c>
      <c r="P84" s="12" t="s">
        <v>95</v>
      </c>
      <c r="Q84" s="12" t="s">
        <v>90</v>
      </c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25">
      <c r="A85" s="85"/>
      <c r="B85" s="83"/>
      <c r="C85" s="95"/>
      <c r="D85" s="82"/>
      <c r="E85" s="15" t="s">
        <v>159</v>
      </c>
      <c r="F85" s="16">
        <v>554391.34</v>
      </c>
      <c r="G85" s="15"/>
      <c r="H85" s="15"/>
      <c r="I85" s="15"/>
      <c r="J85" s="15"/>
      <c r="K85" s="15"/>
      <c r="L85" s="16"/>
      <c r="M85" s="15"/>
      <c r="N85" s="15"/>
      <c r="O85" s="16">
        <v>34280.480000000003</v>
      </c>
      <c r="P85" s="16">
        <v>445175.93</v>
      </c>
      <c r="Q85" s="16">
        <v>74934.929999999993</v>
      </c>
      <c r="R85" s="23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85" t="s">
        <v>160</v>
      </c>
      <c r="B86" s="83" t="s">
        <v>161</v>
      </c>
      <c r="C86" s="85" t="s">
        <v>162</v>
      </c>
      <c r="D86" s="84">
        <v>500883.88</v>
      </c>
      <c r="E86" s="9" t="s">
        <v>30</v>
      </c>
      <c r="F86" s="10"/>
      <c r="G86" s="10" t="s">
        <v>131</v>
      </c>
      <c r="H86" s="12" t="s">
        <v>117</v>
      </c>
      <c r="I86" s="12"/>
      <c r="J86" s="12"/>
      <c r="K86" s="12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25">
      <c r="A87" s="85"/>
      <c r="B87" s="83"/>
      <c r="C87" s="85"/>
      <c r="D87" s="84"/>
      <c r="E87" s="15" t="s">
        <v>31</v>
      </c>
      <c r="F87" s="16"/>
      <c r="G87" s="16">
        <v>250441.94</v>
      </c>
      <c r="H87" s="16">
        <v>229277.29</v>
      </c>
      <c r="I87" s="15"/>
      <c r="J87" s="15"/>
      <c r="K87" s="15"/>
      <c r="L87" s="16"/>
      <c r="M87" s="15"/>
      <c r="N87" s="15"/>
      <c r="O87" s="16"/>
      <c r="P87" s="16"/>
      <c r="Q87" s="16"/>
      <c r="R87" s="23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90" t="s">
        <v>163</v>
      </c>
      <c r="B88" s="92" t="s">
        <v>149</v>
      </c>
      <c r="C88" s="93" t="s">
        <v>164</v>
      </c>
      <c r="D88" s="94">
        <v>1938044.34</v>
      </c>
      <c r="E88" s="40" t="s">
        <v>30</v>
      </c>
      <c r="F88" s="41"/>
      <c r="G88" s="41" t="s">
        <v>112</v>
      </c>
      <c r="H88" s="34"/>
      <c r="I88" s="34"/>
      <c r="J88" s="34"/>
      <c r="K88" s="34"/>
      <c r="L88" s="35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34.5" x14ac:dyDescent="0.25">
      <c r="A89" s="91"/>
      <c r="B89" s="92"/>
      <c r="C89" s="93"/>
      <c r="D89" s="94"/>
      <c r="E89" s="42" t="s">
        <v>165</v>
      </c>
      <c r="F89" s="24"/>
      <c r="G89" s="16">
        <v>969022.17</v>
      </c>
      <c r="H89" s="16"/>
      <c r="I89" s="15"/>
      <c r="J89" s="15"/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96" t="s">
        <v>166</v>
      </c>
      <c r="B90" s="96" t="s">
        <v>167</v>
      </c>
      <c r="C90" s="93" t="s">
        <v>168</v>
      </c>
      <c r="D90" s="94">
        <v>1672530.02</v>
      </c>
      <c r="E90" s="40" t="s">
        <v>30</v>
      </c>
      <c r="F90" s="41"/>
      <c r="G90" s="41" t="s">
        <v>112</v>
      </c>
      <c r="H90" s="34"/>
      <c r="I90" s="34"/>
      <c r="J90" s="34"/>
      <c r="K90" s="34"/>
      <c r="L90" s="35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34.5" x14ac:dyDescent="0.25">
      <c r="A91" s="96"/>
      <c r="B91" s="96"/>
      <c r="C91" s="93"/>
      <c r="D91" s="94"/>
      <c r="E91" s="42" t="s">
        <v>165</v>
      </c>
      <c r="F91" s="41"/>
      <c r="G91" s="43">
        <v>836265.01</v>
      </c>
      <c r="H91" s="34"/>
      <c r="I91" s="34"/>
      <c r="J91" s="34"/>
      <c r="K91" s="34"/>
      <c r="L91" s="35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x14ac:dyDescent="0.25">
      <c r="A92" s="92" t="s">
        <v>50</v>
      </c>
      <c r="B92" s="92" t="s">
        <v>169</v>
      </c>
      <c r="C92" s="93" t="s">
        <v>170</v>
      </c>
      <c r="D92" s="94">
        <v>3490816.56</v>
      </c>
      <c r="E92" s="40" t="s">
        <v>30</v>
      </c>
      <c r="F92" s="41"/>
      <c r="G92" s="41" t="s">
        <v>112</v>
      </c>
      <c r="H92" s="34"/>
      <c r="I92" s="34"/>
      <c r="J92" s="34"/>
      <c r="K92" s="34"/>
      <c r="L92" s="35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34.5" x14ac:dyDescent="0.25">
      <c r="A93" s="92"/>
      <c r="B93" s="92"/>
      <c r="C93" s="93"/>
      <c r="D93" s="94"/>
      <c r="E93" s="42" t="s">
        <v>165</v>
      </c>
      <c r="F93" s="16"/>
      <c r="G93" s="16">
        <v>1745408.28</v>
      </c>
      <c r="H93" s="15"/>
      <c r="I93" s="15"/>
      <c r="J93" s="15"/>
      <c r="K93" s="15"/>
      <c r="L93" s="16"/>
      <c r="M93" s="15"/>
      <c r="N93" s="15"/>
      <c r="O93" s="16"/>
      <c r="P93" s="16"/>
      <c r="Q93" s="16"/>
      <c r="R93" s="23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83" t="s">
        <v>171</v>
      </c>
      <c r="B94" s="85" t="s">
        <v>172</v>
      </c>
      <c r="C94" s="85" t="s">
        <v>173</v>
      </c>
      <c r="D94" s="84">
        <v>500000</v>
      </c>
      <c r="E94" s="9" t="s">
        <v>30</v>
      </c>
      <c r="F94" s="10"/>
      <c r="G94" s="10"/>
      <c r="H94" s="12" t="s">
        <v>174</v>
      </c>
      <c r="I94" s="12"/>
      <c r="J94" s="12"/>
      <c r="K94" s="12"/>
      <c r="L94" s="13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25">
      <c r="A95" s="83"/>
      <c r="B95" s="85"/>
      <c r="C95" s="85"/>
      <c r="D95" s="84"/>
      <c r="E95" s="15" t="s">
        <v>175</v>
      </c>
      <c r="F95" s="16">
        <v>250000</v>
      </c>
      <c r="G95" s="15"/>
      <c r="H95" s="15"/>
      <c r="I95" s="15"/>
      <c r="J95" s="15"/>
      <c r="K95" s="15"/>
      <c r="L95" s="16"/>
      <c r="M95" s="15"/>
      <c r="N95" s="15"/>
      <c r="O95" s="16"/>
      <c r="P95" s="16"/>
      <c r="Q95" s="16"/>
      <c r="R95" s="23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83"/>
      <c r="B96" s="85"/>
      <c r="C96" s="85"/>
      <c r="D96" s="84"/>
      <c r="E96" s="15" t="s">
        <v>132</v>
      </c>
      <c r="F96" s="16">
        <v>250000</v>
      </c>
      <c r="G96" s="15"/>
      <c r="H96" s="16">
        <v>125000</v>
      </c>
      <c r="I96" s="15"/>
      <c r="J96" s="15"/>
      <c r="K96" s="15"/>
      <c r="L96" s="16"/>
      <c r="M96" s="15"/>
      <c r="N96" s="15"/>
      <c r="O96" s="16"/>
      <c r="P96" s="16"/>
      <c r="Q96" s="16"/>
      <c r="R96" s="23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83"/>
      <c r="B97" s="66"/>
      <c r="C97" s="64"/>
      <c r="D97" s="58"/>
      <c r="E97" s="9"/>
      <c r="F97" s="10"/>
      <c r="G97" s="10"/>
      <c r="H97" s="12"/>
      <c r="I97" s="12"/>
      <c r="J97" s="12"/>
      <c r="K97" s="12"/>
      <c r="L97" s="13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x14ac:dyDescent="0.25">
      <c r="A98" s="83"/>
      <c r="B98" s="70"/>
      <c r="C98" s="65"/>
      <c r="D98" s="59"/>
      <c r="E98" s="15"/>
      <c r="F98" s="24"/>
      <c r="G98" s="16"/>
      <c r="H98" s="16"/>
      <c r="I98" s="15"/>
      <c r="J98" s="15"/>
      <c r="K98" s="15"/>
      <c r="L98" s="16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</sheetData>
  <mergeCells count="136">
    <mergeCell ref="A94:A96"/>
    <mergeCell ref="B94:B96"/>
    <mergeCell ref="C94:C96"/>
    <mergeCell ref="D94:D96"/>
    <mergeCell ref="A97:A98"/>
    <mergeCell ref="B97:B98"/>
    <mergeCell ref="C97:C98"/>
    <mergeCell ref="D97:D98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0:A81"/>
    <mergeCell ref="B80:B81"/>
    <mergeCell ref="C80:C81"/>
    <mergeCell ref="D80:D81"/>
    <mergeCell ref="A82:A85"/>
    <mergeCell ref="B82:B85"/>
    <mergeCell ref="C82:C85"/>
    <mergeCell ref="D82:D83"/>
    <mergeCell ref="D84:D85"/>
    <mergeCell ref="A76:A77"/>
    <mergeCell ref="B76:B77"/>
    <mergeCell ref="C76:C77"/>
    <mergeCell ref="D76:D77"/>
    <mergeCell ref="A78:A79"/>
    <mergeCell ref="B78:B79"/>
    <mergeCell ref="C78:C79"/>
    <mergeCell ref="D78:D79"/>
    <mergeCell ref="A66:A71"/>
    <mergeCell ref="B66:B71"/>
    <mergeCell ref="C66:C71"/>
    <mergeCell ref="D66:D71"/>
    <mergeCell ref="A72:A75"/>
    <mergeCell ref="B72:B75"/>
    <mergeCell ref="C72:C75"/>
    <mergeCell ref="D72:D75"/>
    <mergeCell ref="A57:A62"/>
    <mergeCell ref="B57:B62"/>
    <mergeCell ref="C57:C62"/>
    <mergeCell ref="D57:D62"/>
    <mergeCell ref="A63:A65"/>
    <mergeCell ref="B63:B65"/>
    <mergeCell ref="C63:C65"/>
    <mergeCell ref="D63:D65"/>
    <mergeCell ref="B49:B50"/>
    <mergeCell ref="C49:C50"/>
    <mergeCell ref="D49:D50"/>
    <mergeCell ref="A51:A56"/>
    <mergeCell ref="B51:B56"/>
    <mergeCell ref="C51:C56"/>
    <mergeCell ref="D51:D56"/>
    <mergeCell ref="A36:A50"/>
    <mergeCell ref="B36:B37"/>
    <mergeCell ref="C36:C37"/>
    <mergeCell ref="D36:D37"/>
    <mergeCell ref="B38:B39"/>
    <mergeCell ref="C38:C39"/>
    <mergeCell ref="D38:D39"/>
    <mergeCell ref="B44:B46"/>
    <mergeCell ref="C44:C46"/>
    <mergeCell ref="D44:D46"/>
    <mergeCell ref="B47:B48"/>
    <mergeCell ref="C47:C48"/>
    <mergeCell ref="D47:D48"/>
    <mergeCell ref="B40:B41"/>
    <mergeCell ref="C40:C41"/>
    <mergeCell ref="D40:D41"/>
    <mergeCell ref="B42:B43"/>
    <mergeCell ref="C42:C43"/>
    <mergeCell ref="D42:D43"/>
    <mergeCell ref="A30:A35"/>
    <mergeCell ref="B30:B31"/>
    <mergeCell ref="C30:C31"/>
    <mergeCell ref="D30:D31"/>
    <mergeCell ref="B32:B33"/>
    <mergeCell ref="C32:C33"/>
    <mergeCell ref="D32:D33"/>
    <mergeCell ref="B34:B35"/>
    <mergeCell ref="C34:C35"/>
    <mergeCell ref="D34:D35"/>
    <mergeCell ref="D22:D23"/>
    <mergeCell ref="B24:B25"/>
    <mergeCell ref="C24:C25"/>
    <mergeCell ref="D24:D25"/>
    <mergeCell ref="B26:B27"/>
    <mergeCell ref="C26:C27"/>
    <mergeCell ref="D26:D27"/>
    <mergeCell ref="A18:A19"/>
    <mergeCell ref="B18:B19"/>
    <mergeCell ref="C18:C19"/>
    <mergeCell ref="D18:D19"/>
    <mergeCell ref="A20:A29"/>
    <mergeCell ref="B20:B21"/>
    <mergeCell ref="C20:C21"/>
    <mergeCell ref="D20:D21"/>
    <mergeCell ref="B22:B23"/>
    <mergeCell ref="C22:C23"/>
    <mergeCell ref="B28:B29"/>
    <mergeCell ref="C28:C29"/>
    <mergeCell ref="D28:D29"/>
    <mergeCell ref="A1:Z2"/>
    <mergeCell ref="A4:A17"/>
    <mergeCell ref="B4:B5"/>
    <mergeCell ref="C4:C5"/>
    <mergeCell ref="D4:D5"/>
    <mergeCell ref="B6:B7"/>
    <mergeCell ref="C6:C7"/>
    <mergeCell ref="D6:D7"/>
    <mergeCell ref="B8:B9"/>
    <mergeCell ref="C8:C9"/>
    <mergeCell ref="B14:B15"/>
    <mergeCell ref="C14:C15"/>
    <mergeCell ref="D14:D15"/>
    <mergeCell ref="B16:B17"/>
    <mergeCell ref="C16:C17"/>
    <mergeCell ref="D16:D17"/>
    <mergeCell ref="D8:D9"/>
    <mergeCell ref="B10:B11"/>
    <mergeCell ref="C10:C11"/>
    <mergeCell ref="D10:D11"/>
    <mergeCell ref="B12:B13"/>
    <mergeCell ref="C12:C13"/>
    <mergeCell ref="D12:D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RAMOXXXIII</dc:creator>
  <cp:lastModifiedBy>Jose Eduardo Muñoz A</cp:lastModifiedBy>
  <dcterms:created xsi:type="dcterms:W3CDTF">2019-11-06T15:50:13Z</dcterms:created>
  <dcterms:modified xsi:type="dcterms:W3CDTF">2019-11-06T15:59:11Z</dcterms:modified>
</cp:coreProperties>
</file>